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3 ноябрь\"/>
    </mc:Choice>
  </mc:AlternateContent>
  <bookViews>
    <workbookView xWindow="0" yWindow="0" windowWidth="11280" windowHeight="8880"/>
  </bookViews>
  <sheets>
    <sheet name="7-11 лет" sheetId="6" r:id="rId1"/>
    <sheet name="12-18 лет" sheetId="7" r:id="rId2"/>
  </sheets>
  <calcPr calcId="162913"/>
</workbook>
</file>

<file path=xl/calcChain.xml><?xml version="1.0" encoding="utf-8"?>
<calcChain xmlns="http://schemas.openxmlformats.org/spreadsheetml/2006/main">
  <c r="J9" i="6" l="1"/>
  <c r="I9" i="6"/>
  <c r="H9" i="6"/>
  <c r="G9" i="6"/>
  <c r="J8" i="6"/>
  <c r="I8" i="6"/>
  <c r="H8" i="6"/>
  <c r="G8" i="6"/>
  <c r="J16" i="7"/>
  <c r="I16" i="7"/>
  <c r="H16" i="7"/>
  <c r="G16" i="7"/>
  <c r="J15" i="7"/>
  <c r="I15" i="7"/>
  <c r="H15" i="7"/>
  <c r="G15" i="7"/>
  <c r="J8" i="7"/>
  <c r="I8" i="7"/>
  <c r="H8" i="7"/>
  <c r="G8" i="7"/>
  <c r="J21" i="7" l="1"/>
  <c r="I21" i="7"/>
  <c r="H21" i="7"/>
  <c r="G21" i="7"/>
  <c r="E21" i="7"/>
  <c r="G19" i="6"/>
  <c r="H19" i="6"/>
  <c r="I19" i="6"/>
  <c r="J19" i="6"/>
  <c r="G20" i="6"/>
  <c r="H20" i="6"/>
  <c r="I20" i="6"/>
  <c r="J20" i="6"/>
  <c r="E13" i="6" l="1"/>
  <c r="H10" i="6" l="1"/>
  <c r="J13" i="6" l="1"/>
  <c r="I13" i="6"/>
  <c r="H13" i="6"/>
  <c r="G13" i="6"/>
  <c r="J18" i="7" l="1"/>
  <c r="G9" i="7"/>
  <c r="I18" i="7"/>
  <c r="H18" i="7"/>
  <c r="G18" i="7"/>
  <c r="E18" i="7"/>
  <c r="J9" i="7"/>
  <c r="I9" i="7"/>
  <c r="H9" i="7"/>
  <c r="E9" i="7"/>
  <c r="H22" i="6"/>
  <c r="I22" i="6"/>
  <c r="J22" i="6"/>
  <c r="G22" i="6"/>
  <c r="E22" i="6"/>
  <c r="I10" i="6"/>
  <c r="G10" i="6"/>
  <c r="J10" i="6"/>
  <c r="E10" i="6"/>
</calcChain>
</file>

<file path=xl/sharedStrings.xml><?xml version="1.0" encoding="utf-8"?>
<sst xmlns="http://schemas.openxmlformats.org/spreadsheetml/2006/main" count="129" uniqueCount="58">
  <si>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</si>
  <si>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</si>
  <si>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</si>
  <si>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</si>
  <si>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</si>
  <si>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</si>
  <si>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</si>
  <si>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</si>
  <si>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</si>
  <si>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</si>
  <si>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</si>
  <si>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</si>
  <si>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</si>
  <si>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</si>
  <si>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</si>
  <si>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</si>
  <si>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</si>
  <si>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</si>
  <si>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</si>
  <si>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</si>
  <si>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</si>
  <si>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</si>
  <si>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</si>
  <si>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</si>
  <si>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</si>
  <si>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</si>
  <si>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</si>
  <si>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</si>
  <si>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</si>
  <si>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</si>
  <si>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</si>
  <si>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</si>
  <si>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</si>
  <si>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</si>
  <si>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</si>
  <si>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</si>
  <si>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</si>
  <si>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</si>
  <si>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</si>
  <si>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</si>
  <si>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Компот из кураги</t>
  </si>
  <si>
    <t>№494/2018</t>
  </si>
  <si>
    <t>№412/2013</t>
  </si>
  <si>
    <t>Биточек из филе куры</t>
  </si>
  <si>
    <t>№237/2013</t>
  </si>
  <si>
    <t>Каша гречневая рассыпчатая</t>
  </si>
  <si>
    <t>7.</t>
  </si>
  <si>
    <t>№457/2018</t>
  </si>
  <si>
    <t>Чай с сахаром</t>
  </si>
  <si>
    <t>№ 107/2013</t>
  </si>
  <si>
    <t>Овощи натуральные соленые (огурцы)</t>
  </si>
  <si>
    <t>Фрикадельки из говядины паровые</t>
  </si>
  <si>
    <t>№391/2013</t>
  </si>
  <si>
    <t>Салат Витаминный</t>
  </si>
  <si>
    <t>№ 2/2021</t>
  </si>
  <si>
    <t>№565/2013</t>
  </si>
  <si>
    <t xml:space="preserve">Булочка дорожная 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</si>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</sst>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4" t="s">
        <v>57</v>
      </c>
      <c r="C1" s="65"/>
      <c r="D1" s="66"/>
      <c r="E1" t="s">
        <v>1</v>
      </c>
      <c r="F1" s="1"/>
      <c r="I1" t="s">
        <v>2</v>
      </c>
      <c r="J1" s="2" t="s">
        <v>46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5" t="s">
        <v>49</v>
      </c>
      <c r="D4" s="16" t="s">
        <v>50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1" s="40" customFormat="1" ht="31.5" customHeight="1" thickBot="1" x14ac:dyDescent="0.35">
      <c r="A5" s="41" t="s">
        <v>35</v>
      </c>
      <c r="B5" s="9" t="s">
        <v>19</v>
      </c>
      <c r="C5" s="35" t="s">
        <v>52</v>
      </c>
      <c r="D5" s="14" t="s">
        <v>51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1" s="40" customFormat="1" ht="15" customHeight="1" thickBot="1" x14ac:dyDescent="0.35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 x14ac:dyDescent="0.3">
      <c r="A7" s="39"/>
      <c r="B7" s="9" t="s">
        <v>37</v>
      </c>
      <c r="C7" s="35" t="s">
        <v>47</v>
      </c>
      <c r="D7" s="10" t="s">
        <v>48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 x14ac:dyDescent="0.3">
      <c r="A8" s="8"/>
      <c r="B8" s="48" t="s">
        <v>20</v>
      </c>
      <c r="C8" s="35" t="s">
        <v>29</v>
      </c>
      <c r="D8" s="10" t="s">
        <v>14</v>
      </c>
      <c r="E8" s="22">
        <v>20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x14ac:dyDescent="0.3">
      <c r="A9" s="8"/>
      <c r="B9" s="9" t="s">
        <v>21</v>
      </c>
      <c r="C9" s="35" t="s">
        <v>30</v>
      </c>
      <c r="D9" s="10" t="s">
        <v>22</v>
      </c>
      <c r="E9" s="22">
        <v>25</v>
      </c>
      <c r="F9" s="27"/>
      <c r="G9" s="27">
        <f>62.34/30*20</f>
        <v>41.56</v>
      </c>
      <c r="H9" s="27">
        <f>1.47/30*20</f>
        <v>0.98</v>
      </c>
      <c r="I9" s="27">
        <f>0.3/30*20</f>
        <v>0.2</v>
      </c>
      <c r="J9" s="28">
        <f>13.44/30*20</f>
        <v>8.9600000000000009</v>
      </c>
    </row>
    <row r="10" spans="1:11" ht="15" thickBot="1" x14ac:dyDescent="0.35">
      <c r="A10" s="8"/>
      <c r="B10" s="13"/>
      <c r="C10" s="13"/>
      <c r="D10" s="14"/>
      <c r="E10" s="24">
        <f>SUM(E4:E9)</f>
        <v>555</v>
      </c>
      <c r="F10" s="25">
        <v>96.26</v>
      </c>
      <c r="G10" s="25">
        <f>SUM(G4:G9)</f>
        <v>592.86666666666679</v>
      </c>
      <c r="H10" s="25">
        <f>SUM(H4:H9)</f>
        <v>23.46</v>
      </c>
      <c r="I10" s="25">
        <f>SUM(I4:I9)</f>
        <v>23.29</v>
      </c>
      <c r="J10" s="31">
        <f>SUM(J4:J9)</f>
        <v>70.84</v>
      </c>
    </row>
    <row r="11" spans="1:11" ht="15" customHeight="1" thickBot="1" x14ac:dyDescent="0.35">
      <c r="A11" s="6" t="s">
        <v>15</v>
      </c>
      <c r="B11" s="44" t="s">
        <v>27</v>
      </c>
      <c r="C11" s="46" t="s">
        <v>55</v>
      </c>
      <c r="D11" s="7" t="s">
        <v>56</v>
      </c>
      <c r="E11" s="21">
        <v>60</v>
      </c>
      <c r="F11" s="26"/>
      <c r="G11" s="21">
        <v>142</v>
      </c>
      <c r="H11" s="21">
        <v>3</v>
      </c>
      <c r="I11" s="21">
        <v>5</v>
      </c>
      <c r="J11" s="47">
        <v>21</v>
      </c>
    </row>
    <row r="12" spans="1:11" x14ac:dyDescent="0.3">
      <c r="A12" s="8" t="s">
        <v>26</v>
      </c>
      <c r="B12" s="45" t="s">
        <v>23</v>
      </c>
      <c r="C12" s="35" t="s">
        <v>34</v>
      </c>
      <c r="D12" s="10" t="s">
        <v>33</v>
      </c>
      <c r="E12" s="21">
        <v>200</v>
      </c>
      <c r="F12" s="27"/>
      <c r="G12" s="27">
        <v>40.96</v>
      </c>
      <c r="H12" s="27">
        <v>0.06</v>
      </c>
      <c r="I12" s="27">
        <v>0.01</v>
      </c>
      <c r="J12" s="27">
        <v>10.16</v>
      </c>
      <c r="K12" s="38"/>
    </row>
    <row r="13" spans="1:11" ht="15" thickBot="1" x14ac:dyDescent="0.35">
      <c r="A13" s="12"/>
      <c r="B13" s="13"/>
      <c r="C13" s="13"/>
      <c r="D13" s="14"/>
      <c r="E13" s="24">
        <f>SUM(E11:E12)</f>
        <v>260</v>
      </c>
      <c r="F13" s="25">
        <v>33.15</v>
      </c>
      <c r="G13" s="24">
        <f>SUM(G11:G12)</f>
        <v>182.96</v>
      </c>
      <c r="H13" s="24">
        <f t="shared" ref="H13:J13" si="0">SUM(H11:H12)</f>
        <v>3.06</v>
      </c>
      <c r="I13" s="24">
        <f t="shared" si="0"/>
        <v>5.01</v>
      </c>
      <c r="J13" s="24">
        <f t="shared" si="0"/>
        <v>31.16</v>
      </c>
      <c r="K13" s="38"/>
    </row>
    <row r="14" spans="1:11" ht="15" thickBot="1" x14ac:dyDescent="0.35">
      <c r="A14" s="8" t="s">
        <v>16</v>
      </c>
      <c r="B14" s="54" t="s">
        <v>17</v>
      </c>
      <c r="C14" s="50" t="s">
        <v>54</v>
      </c>
      <c r="D14" s="14" t="s">
        <v>53</v>
      </c>
      <c r="E14" s="55">
        <v>60</v>
      </c>
      <c r="F14" s="56"/>
      <c r="G14" s="57">
        <v>44.1</v>
      </c>
      <c r="H14" s="57">
        <v>0.8</v>
      </c>
      <c r="I14" s="57">
        <v>3.1</v>
      </c>
      <c r="J14" s="58">
        <v>3.3</v>
      </c>
      <c r="K14" s="38"/>
    </row>
    <row r="15" spans="1:11" ht="28.5" customHeight="1" x14ac:dyDescent="0.3">
      <c r="A15" s="41" t="s">
        <v>35</v>
      </c>
      <c r="B15" s="9" t="s">
        <v>18</v>
      </c>
      <c r="C15" s="50" t="s">
        <v>38</v>
      </c>
      <c r="D15" s="51" t="s">
        <v>39</v>
      </c>
      <c r="E15" s="52">
        <v>200</v>
      </c>
      <c r="F15" s="53"/>
      <c r="G15" s="42">
        <v>131</v>
      </c>
      <c r="H15" s="42">
        <v>5.0999999999999996</v>
      </c>
      <c r="I15" s="42">
        <v>3.8</v>
      </c>
      <c r="J15" s="43">
        <v>19.100000000000001</v>
      </c>
    </row>
    <row r="16" spans="1:11" ht="33" customHeight="1" thickBot="1" x14ac:dyDescent="0.35">
      <c r="A16" s="8"/>
      <c r="B16" s="48" t="s">
        <v>19</v>
      </c>
      <c r="C16" s="50" t="s">
        <v>42</v>
      </c>
      <c r="D16" s="51" t="s">
        <v>43</v>
      </c>
      <c r="E16" s="52">
        <v>90</v>
      </c>
      <c r="F16" s="53"/>
      <c r="G16" s="42">
        <v>153.80000000000001</v>
      </c>
      <c r="H16" s="42">
        <v>19.7</v>
      </c>
      <c r="I16" s="42">
        <v>4.8</v>
      </c>
      <c r="J16" s="43">
        <v>7.9</v>
      </c>
    </row>
    <row r="17" spans="1:10" ht="33" customHeight="1" x14ac:dyDescent="0.3">
      <c r="A17" s="8"/>
      <c r="B17" s="59" t="s">
        <v>28</v>
      </c>
      <c r="C17" s="50" t="s">
        <v>44</v>
      </c>
      <c r="D17" s="60" t="s">
        <v>45</v>
      </c>
      <c r="E17" s="61">
        <v>160</v>
      </c>
      <c r="F17" s="62"/>
      <c r="G17" s="62">
        <v>326.89999999999998</v>
      </c>
      <c r="H17" s="62">
        <v>11.8</v>
      </c>
      <c r="I17" s="62">
        <v>7.6</v>
      </c>
      <c r="J17" s="63">
        <v>52.8</v>
      </c>
    </row>
    <row r="18" spans="1:10" x14ac:dyDescent="0.3">
      <c r="A18" s="8"/>
      <c r="B18" s="45" t="s">
        <v>23</v>
      </c>
      <c r="C18" s="35" t="s">
        <v>41</v>
      </c>
      <c r="D18" s="10" t="s">
        <v>40</v>
      </c>
      <c r="E18" s="22">
        <v>200</v>
      </c>
      <c r="F18" s="11"/>
      <c r="G18" s="42">
        <v>85.4</v>
      </c>
      <c r="H18" s="42">
        <v>1</v>
      </c>
      <c r="I18" s="42">
        <v>0.1</v>
      </c>
      <c r="J18" s="43">
        <v>20.2</v>
      </c>
    </row>
    <row r="19" spans="1:10" x14ac:dyDescent="0.3">
      <c r="A19" s="8"/>
      <c r="B19" s="9" t="s">
        <v>20</v>
      </c>
      <c r="C19" s="35" t="s">
        <v>29</v>
      </c>
      <c r="D19" s="10" t="s">
        <v>14</v>
      </c>
      <c r="E19" s="22">
        <v>30</v>
      </c>
      <c r="F19" s="11"/>
      <c r="G19" s="27">
        <f>62.38/30*20</f>
        <v>41.586666666666673</v>
      </c>
      <c r="H19" s="27">
        <f>2.28/30*20</f>
        <v>1.52</v>
      </c>
      <c r="I19" s="27">
        <f>0.24/30*20</f>
        <v>0.16</v>
      </c>
      <c r="J19" s="28">
        <f>10.35/30*20</f>
        <v>6.8999999999999995</v>
      </c>
    </row>
    <row r="20" spans="1:10" x14ac:dyDescent="0.3">
      <c r="A20" s="8"/>
      <c r="B20" s="9" t="s">
        <v>21</v>
      </c>
      <c r="C20" s="35" t="s">
        <v>30</v>
      </c>
      <c r="D20" s="10" t="s">
        <v>22</v>
      </c>
      <c r="E20" s="22">
        <v>30</v>
      </c>
      <c r="F20" s="27"/>
      <c r="G20" s="27">
        <f>62.34/30*20</f>
        <v>41.56</v>
      </c>
      <c r="H20" s="27">
        <f>1.47/30*20</f>
        <v>0.98</v>
      </c>
      <c r="I20" s="27">
        <f>0.3/30*20</f>
        <v>0.2</v>
      </c>
      <c r="J20" s="28">
        <f>13.44/30*20</f>
        <v>8.9600000000000009</v>
      </c>
    </row>
    <row r="21" spans="1:10" x14ac:dyDescent="0.3">
      <c r="A21" s="8"/>
      <c r="B21" s="18"/>
      <c r="C21" s="18"/>
      <c r="D21" s="19"/>
      <c r="E21" s="20"/>
      <c r="F21" s="36"/>
      <c r="G21" s="23"/>
      <c r="H21" s="23"/>
      <c r="I21" s="23"/>
      <c r="J21" s="37"/>
    </row>
    <row r="22" spans="1:10" ht="15" thickBot="1" x14ac:dyDescent="0.35">
      <c r="A22" s="12"/>
      <c r="B22" s="13"/>
      <c r="C22" s="13"/>
      <c r="D22" s="14"/>
      <c r="E22" s="24">
        <f>SUM(E14:E21)</f>
        <v>770</v>
      </c>
      <c r="F22" s="25">
        <v>96.26</v>
      </c>
      <c r="G22" s="24">
        <f>SUM(G14:G21)</f>
        <v>824.34666666666658</v>
      </c>
      <c r="H22" s="24">
        <f t="shared" ref="H22:J22" si="1">SUM(H14:H21)</f>
        <v>40.9</v>
      </c>
      <c r="I22" s="24">
        <f t="shared" si="1"/>
        <v>19.759999999999998</v>
      </c>
      <c r="J22" s="24">
        <f t="shared" si="1"/>
        <v>119.16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4" t="s">
        <v>57</v>
      </c>
      <c r="C1" s="65"/>
      <c r="D1" s="66"/>
      <c r="E1" t="s">
        <v>1</v>
      </c>
      <c r="F1" s="1"/>
      <c r="I1" t="s">
        <v>2</v>
      </c>
      <c r="J1" s="2" t="s">
        <v>46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5" t="s">
        <v>49</v>
      </c>
      <c r="D4" s="16" t="s">
        <v>50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0" s="40" customFormat="1" ht="40.5" customHeight="1" thickBot="1" x14ac:dyDescent="0.35">
      <c r="A5" s="41" t="s">
        <v>24</v>
      </c>
      <c r="B5" s="9" t="s">
        <v>19</v>
      </c>
      <c r="C5" s="35" t="s">
        <v>52</v>
      </c>
      <c r="D5" s="14" t="s">
        <v>51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0" s="40" customFormat="1" ht="30.75" customHeight="1" thickBot="1" x14ac:dyDescent="0.35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 x14ac:dyDescent="0.3">
      <c r="A7" s="8"/>
      <c r="B7" s="9" t="s">
        <v>37</v>
      </c>
      <c r="C7" s="35" t="s">
        <v>47</v>
      </c>
      <c r="D7" s="10" t="s">
        <v>48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 x14ac:dyDescent="0.3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551.30666666666673</v>
      </c>
      <c r="H9" s="25">
        <f t="shared" ref="H9:I9" si="0">SUM(H4:H8)</f>
        <v>22.48</v>
      </c>
      <c r="I9" s="25">
        <f t="shared" si="0"/>
        <v>23.09</v>
      </c>
      <c r="J9" s="31">
        <f>SUM(J4:J8)</f>
        <v>61.88</v>
      </c>
    </row>
    <row r="10" spans="1:10" ht="30" customHeight="1" thickBot="1" x14ac:dyDescent="0.35">
      <c r="A10" s="8" t="s">
        <v>16</v>
      </c>
      <c r="B10" s="54" t="s">
        <v>17</v>
      </c>
      <c r="C10" s="50" t="s">
        <v>54</v>
      </c>
      <c r="D10" s="14" t="s">
        <v>53</v>
      </c>
      <c r="E10" s="55">
        <v>60</v>
      </c>
      <c r="F10" s="56"/>
      <c r="G10" s="57">
        <v>44.1</v>
      </c>
      <c r="H10" s="57">
        <v>0.8</v>
      </c>
      <c r="I10" s="57">
        <v>3.1</v>
      </c>
      <c r="J10" s="58">
        <v>3.3</v>
      </c>
    </row>
    <row r="11" spans="1:10" ht="31.5" customHeight="1" x14ac:dyDescent="0.3">
      <c r="A11" s="8" t="s">
        <v>25</v>
      </c>
      <c r="B11" s="9" t="s">
        <v>18</v>
      </c>
      <c r="C11" s="50" t="s">
        <v>38</v>
      </c>
      <c r="D11" s="51" t="s">
        <v>39</v>
      </c>
      <c r="E11" s="52">
        <v>200</v>
      </c>
      <c r="F11" s="53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33" customHeight="1" thickBot="1" x14ac:dyDescent="0.35">
      <c r="A12" s="8"/>
      <c r="B12" s="48" t="s">
        <v>19</v>
      </c>
      <c r="C12" s="50" t="s">
        <v>42</v>
      </c>
      <c r="D12" s="51" t="s">
        <v>43</v>
      </c>
      <c r="E12" s="52">
        <v>90</v>
      </c>
      <c r="F12" s="53"/>
      <c r="G12" s="42">
        <v>153.80000000000001</v>
      </c>
      <c r="H12" s="42">
        <v>19.7</v>
      </c>
      <c r="I12" s="42">
        <v>4.8</v>
      </c>
      <c r="J12" s="43">
        <v>7.9</v>
      </c>
    </row>
    <row r="13" spans="1:10" ht="33" customHeight="1" x14ac:dyDescent="0.3">
      <c r="A13" s="8"/>
      <c r="B13" s="59" t="s">
        <v>28</v>
      </c>
      <c r="C13" s="50" t="s">
        <v>44</v>
      </c>
      <c r="D13" s="60" t="s">
        <v>45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 x14ac:dyDescent="0.3">
      <c r="A14" s="8"/>
      <c r="B14" s="45" t="s">
        <v>23</v>
      </c>
      <c r="C14" s="35" t="s">
        <v>41</v>
      </c>
      <c r="D14" s="10" t="s">
        <v>40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 x14ac:dyDescent="0.3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 x14ac:dyDescent="0.3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 x14ac:dyDescent="0.3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" thickBot="1" x14ac:dyDescent="0.35">
      <c r="A18" s="12"/>
      <c r="B18" s="13"/>
      <c r="C18" s="13"/>
      <c r="D18" s="14"/>
      <c r="E18" s="24">
        <f>SUM(E10:E17)</f>
        <v>780</v>
      </c>
      <c r="F18" s="25">
        <v>107.93</v>
      </c>
      <c r="G18" s="24">
        <f>SUM(G10:G17)</f>
        <v>824.34666666666658</v>
      </c>
      <c r="H18" s="24">
        <f t="shared" ref="H18:J18" si="1">SUM(H10:H17)</f>
        <v>40.9</v>
      </c>
      <c r="I18" s="24">
        <f t="shared" si="1"/>
        <v>19.759999999999998</v>
      </c>
      <c r="J18" s="24">
        <f t="shared" si="1"/>
        <v>119.16</v>
      </c>
    </row>
    <row r="19" spans="1:10" ht="15" thickBot="1" x14ac:dyDescent="0.35">
      <c r="A19" s="6" t="s">
        <v>15</v>
      </c>
      <c r="B19" s="44" t="s">
        <v>27</v>
      </c>
      <c r="C19" s="46" t="s">
        <v>55</v>
      </c>
      <c r="D19" s="7" t="s">
        <v>56</v>
      </c>
      <c r="E19" s="21">
        <v>60</v>
      </c>
      <c r="F19" s="26"/>
      <c r="G19" s="21">
        <v>142</v>
      </c>
      <c r="H19" s="21">
        <v>3</v>
      </c>
      <c r="I19" s="21">
        <v>5</v>
      </c>
      <c r="J19" s="47">
        <v>21</v>
      </c>
    </row>
    <row r="20" spans="1:10" x14ac:dyDescent="0.3">
      <c r="A20" s="8" t="s">
        <v>26</v>
      </c>
      <c r="B20" s="45" t="s">
        <v>23</v>
      </c>
      <c r="C20" s="35" t="s">
        <v>34</v>
      </c>
      <c r="D20" s="10" t="s">
        <v>33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2024-04-19T21:06:30Z</cp:lastPrinted>
  <dcterms:created xsi:type="dcterms:W3CDTF">2021-05-20T08:28:34Z</dcterms:created>
  <dcterms:modified xsi:type="dcterms:W3CDTF">2024-11-26T09:35:27Z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