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3250" windowHeight="12375" activeTab="1"/>
  </bookViews>
  <sheets>
    <sheet name="7-11 лет" sheetId="6" r:id="rId1"/>
    <sheet name="12-18 лет" sheetId="7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7"/>
  <c r="E10" i="6" l="1"/>
  <c r="J22" i="7"/>
  <c r="I22"/>
  <c r="H22"/>
  <c r="G22"/>
  <c r="G10"/>
  <c r="J10"/>
  <c r="I10"/>
  <c r="H10"/>
  <c r="H22" i="6"/>
  <c r="I22"/>
  <c r="J22"/>
  <c r="G22"/>
  <c r="H10"/>
  <c r="I10"/>
  <c r="J10"/>
  <c r="G10"/>
  <c r="E22"/>
  <c r="E19" i="7"/>
  <c r="J12"/>
  <c r="J19" s="1"/>
  <c r="I12"/>
  <c r="I19" s="1"/>
  <c r="H12"/>
  <c r="H19" s="1"/>
  <c r="G12"/>
  <c r="G19" s="1"/>
  <c r="J13" i="6"/>
  <c r="I13"/>
  <c r="H13"/>
  <c r="G13"/>
</calcChain>
</file>

<file path=xl/sharedStrings.xml><?xml version="1.0" encoding="utf-8"?>
<sst xmlns="http://schemas.openxmlformats.org/spreadsheetml/2006/main" count="118" uniqueCount="59">
  <si>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</si>
  <si>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</si>
  <si>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</si>
  <si>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</si>
  <si>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</si>
  <si>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</si>
  <si>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</si>
  <si>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</si>
  <si>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</si>
  <si>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</si>
  <si>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</si>
  <si>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</si>
  <si>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</si>
  <si>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</si>
  <si>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</si>
  <si>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</si>
  <si>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</si>
  <si>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</si>
  <si>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</si>
  <si>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</si>
  <si>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</si>
  <si>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</si>
  <si>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 xml:space="preserve">Хлеб ржаной </t>
  </si>
  <si>
    <t>№108/2013</t>
  </si>
  <si>
    <t>№109/2013</t>
  </si>
  <si>
    <t>7-11 лет</t>
  </si>
  <si>
    <t xml:space="preserve">7-11 лет </t>
  </si>
  <si>
    <t>№457/2018</t>
  </si>
  <si>
    <t>ОВЗ</t>
  </si>
  <si>
    <t>напиток</t>
  </si>
  <si>
    <t>мучные изделия</t>
  </si>
  <si>
    <t>12-18 лет</t>
  </si>
  <si>
    <t xml:space="preserve">12-18 лет </t>
  </si>
  <si>
    <t>гор.блюдо</t>
  </si>
  <si>
    <t>Чай с сахаром</t>
  </si>
  <si>
    <t>№104/2018</t>
  </si>
  <si>
    <t xml:space="preserve">Щи из свежей капусты с картофелем  со сметаной </t>
  </si>
  <si>
    <t>6.</t>
  </si>
  <si>
    <t>№564/2013</t>
  </si>
  <si>
    <t>Булочка "Домашняя"</t>
  </si>
  <si>
    <t xml:space="preserve">Каша пшеничная молочная жидкая </t>
  </si>
  <si>
    <t>№264/2013</t>
  </si>
  <si>
    <t>№517/2013</t>
  </si>
  <si>
    <t>Йогурт фруктовый</t>
  </si>
  <si>
    <t>гор. Напиток</t>
  </si>
  <si>
    <t>№461/2018</t>
  </si>
  <si>
    <t>Чай каркаде</t>
  </si>
  <si>
    <t>№555/2013</t>
  </si>
  <si>
    <t xml:space="preserve">Крендель сахарный </t>
  </si>
  <si>
    <t>№ 106/2013</t>
  </si>
  <si>
    <t>Овощи натуральные (помидор)</t>
  </si>
  <si>
    <t>№347/2018</t>
  </si>
  <si>
    <t>котлеты "школьные"</t>
  </si>
  <si>
    <t>гарнир</t>
  </si>
  <si>
    <t>№256/2018</t>
  </si>
  <si>
    <t>Макароные изделия отварные</t>
  </si>
  <si>
    <t>№494/2018</t>
  </si>
  <si>
    <t>Компот из кураги</t>
  </si>
  <si>
    <t>МБОУ "  Мысовская СОШ 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</si>
</sst>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3" borderId="9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 vertical="top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2" fontId="0" fillId="2" borderId="15" xfId="0" applyNumberFormat="1" applyFill="1" applyBorder="1" applyProtection="1">
      <protection locked="0"/>
    </xf>
    <xf numFmtId="0" fontId="0" fillId="0" borderId="0" xfId="0" applyAlignment="1">
      <alignment horizontal="center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Protection="1"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workbookViewId="0">
      <selection activeCell="F1" sqref="F1"/>
    </sheetView>
  </sheetViews>
  <sheetFormatPr defaultRowHeight="15"/>
  <cols>
    <col min="1" max="1" width="13.28515625" customWidth="1"/>
    <col min="2" max="2" width="15.85546875" customWidth="1"/>
    <col min="3" max="3" width="12.140625" customWidth="1"/>
    <col min="4" max="4" width="30.140625" customWidth="1"/>
    <col min="5" max="5" width="10.7109375" customWidth="1"/>
    <col min="6" max="6" width="6.5703125" customWidth="1"/>
    <col min="7" max="7" width="13.28515625" customWidth="1"/>
    <col min="8" max="8" width="7.42578125" customWidth="1"/>
    <col min="9" max="9" width="9.42578125" customWidth="1"/>
    <col min="10" max="10" width="9.85546875" customWidth="1"/>
  </cols>
  <sheetData>
    <row r="1" spans="1:11">
      <c r="A1" t="s">
        <v>0</v>
      </c>
      <c r="B1" s="51" t="s">
        <v>58</v>
      </c>
      <c r="C1" s="52"/>
      <c r="D1" s="53"/>
      <c r="E1" t="s">
        <v>1</v>
      </c>
      <c r="F1" s="1"/>
      <c r="I1" t="s">
        <v>2</v>
      </c>
      <c r="J1" s="2" t="s">
        <v>37</v>
      </c>
    </row>
    <row r="2" spans="1:11" ht="15.75" thickBo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28.5" customHeight="1">
      <c r="A4" s="6" t="s">
        <v>13</v>
      </c>
      <c r="B4" s="7" t="s">
        <v>33</v>
      </c>
      <c r="C4" s="32" t="s">
        <v>41</v>
      </c>
      <c r="D4" s="8" t="s">
        <v>40</v>
      </c>
      <c r="E4" s="21">
        <v>200</v>
      </c>
      <c r="F4" s="9"/>
      <c r="G4" s="26">
        <v>224.8</v>
      </c>
      <c r="H4" s="26">
        <v>7.7</v>
      </c>
      <c r="I4" s="26">
        <v>6.6</v>
      </c>
      <c r="J4" s="27">
        <v>33.700000000000003</v>
      </c>
    </row>
    <row r="5" spans="1:11" ht="12" customHeight="1" thickBot="1">
      <c r="A5" s="10" t="s">
        <v>25</v>
      </c>
      <c r="B5" s="11"/>
      <c r="C5" s="33" t="s">
        <v>42</v>
      </c>
      <c r="D5" s="12" t="s">
        <v>43</v>
      </c>
      <c r="E5" s="22">
        <v>95</v>
      </c>
      <c r="F5" s="28"/>
      <c r="G5" s="22">
        <v>65.27</v>
      </c>
      <c r="H5" s="22">
        <v>3.8</v>
      </c>
      <c r="I5" s="22">
        <v>1.43</v>
      </c>
      <c r="J5" s="41">
        <v>9.31</v>
      </c>
    </row>
    <row r="6" spans="1:11" ht="15" customHeight="1" thickBot="1">
      <c r="A6" s="10"/>
      <c r="B6" s="17" t="s">
        <v>30</v>
      </c>
      <c r="C6" s="33" t="s">
        <v>38</v>
      </c>
      <c r="D6" s="12" t="s">
        <v>39</v>
      </c>
      <c r="E6" s="21">
        <v>60</v>
      </c>
      <c r="F6" s="13"/>
      <c r="G6" s="28">
        <v>255</v>
      </c>
      <c r="H6" s="28">
        <v>4</v>
      </c>
      <c r="I6" s="28">
        <v>10</v>
      </c>
      <c r="J6" s="29">
        <v>37</v>
      </c>
    </row>
    <row r="7" spans="1:11" ht="15.75" thickBot="1">
      <c r="A7" s="10"/>
      <c r="B7" s="37" t="s">
        <v>44</v>
      </c>
      <c r="C7" s="33" t="s">
        <v>45</v>
      </c>
      <c r="D7" s="12" t="s">
        <v>46</v>
      </c>
      <c r="E7" s="21">
        <v>200</v>
      </c>
      <c r="F7" s="13"/>
      <c r="G7" s="28">
        <v>56</v>
      </c>
      <c r="H7" s="28"/>
      <c r="I7" s="28">
        <v>0.01</v>
      </c>
      <c r="J7" s="29">
        <v>14</v>
      </c>
    </row>
    <row r="8" spans="1:11" ht="15.75" thickBot="1">
      <c r="A8" s="10"/>
      <c r="B8" s="18"/>
      <c r="C8" s="34"/>
      <c r="D8" s="19"/>
      <c r="E8" s="21"/>
      <c r="F8" s="30"/>
      <c r="G8" s="30"/>
      <c r="H8" s="30"/>
      <c r="I8" s="30"/>
      <c r="J8" s="31"/>
    </row>
    <row r="9" spans="1:11" ht="15.75" thickBot="1">
      <c r="A9" s="10"/>
      <c r="B9" s="18"/>
      <c r="C9" s="38"/>
      <c r="D9" s="16"/>
      <c r="E9" s="21"/>
      <c r="F9" s="39"/>
      <c r="G9" s="30"/>
      <c r="H9" s="30"/>
      <c r="I9" s="30"/>
      <c r="J9" s="31"/>
    </row>
    <row r="10" spans="1:11" ht="15" customHeight="1" thickBot="1">
      <c r="A10" s="14"/>
      <c r="B10" s="15"/>
      <c r="C10" s="15"/>
      <c r="D10" s="16"/>
      <c r="E10" s="24">
        <f>SUM(E4:E9)</f>
        <v>555</v>
      </c>
      <c r="F10" s="25">
        <v>105.4</v>
      </c>
      <c r="G10" s="25">
        <f>SUM(G4:G9)</f>
        <v>601.06999999999994</v>
      </c>
      <c r="H10" s="25">
        <f t="shared" ref="H10:J10" si="0">SUM(H4:H9)</f>
        <v>15.5</v>
      </c>
      <c r="I10" s="25">
        <f t="shared" si="0"/>
        <v>18.040000000000003</v>
      </c>
      <c r="J10" s="25">
        <f t="shared" si="0"/>
        <v>94.01</v>
      </c>
    </row>
    <row r="11" spans="1:11" ht="15.75" thickBot="1">
      <c r="A11" s="6" t="s">
        <v>15</v>
      </c>
      <c r="B11" s="17" t="s">
        <v>30</v>
      </c>
      <c r="C11" s="33" t="s">
        <v>47</v>
      </c>
      <c r="D11" s="12" t="s">
        <v>48</v>
      </c>
      <c r="E11" s="21">
        <v>65</v>
      </c>
      <c r="F11" s="13"/>
      <c r="G11" s="28">
        <v>237.4</v>
      </c>
      <c r="H11" s="28">
        <v>3.7</v>
      </c>
      <c r="I11" s="28">
        <v>7.4</v>
      </c>
      <c r="J11" s="29">
        <v>39</v>
      </c>
      <c r="K11" s="40"/>
    </row>
    <row r="12" spans="1:11">
      <c r="A12" s="10" t="s">
        <v>28</v>
      </c>
      <c r="B12" s="37" t="s">
        <v>29</v>
      </c>
      <c r="C12" s="33" t="s">
        <v>27</v>
      </c>
      <c r="D12" s="12" t="s">
        <v>34</v>
      </c>
      <c r="E12" s="21">
        <v>200</v>
      </c>
      <c r="F12" s="28"/>
      <c r="G12" s="28">
        <v>39.92</v>
      </c>
      <c r="H12" s="28"/>
      <c r="I12" s="28"/>
      <c r="J12" s="28">
        <v>9.98</v>
      </c>
      <c r="K12" s="40"/>
    </row>
    <row r="13" spans="1:11" ht="15.75" thickBot="1">
      <c r="A13" s="14"/>
      <c r="B13" s="15"/>
      <c r="C13" s="15"/>
      <c r="D13" s="16"/>
      <c r="E13" s="24">
        <v>260</v>
      </c>
      <c r="F13" s="25">
        <v>36.299999999999997</v>
      </c>
      <c r="G13" s="24">
        <f>SUM(G11:G12)</f>
        <v>277.32</v>
      </c>
      <c r="H13" s="24">
        <f t="shared" ref="H13:J13" si="1">SUM(H11:H12)</f>
        <v>3.7</v>
      </c>
      <c r="I13" s="24">
        <f t="shared" si="1"/>
        <v>7.4</v>
      </c>
      <c r="J13" s="24">
        <f t="shared" si="1"/>
        <v>48.980000000000004</v>
      </c>
      <c r="K13" s="40"/>
    </row>
    <row r="14" spans="1:11" ht="15" customHeight="1">
      <c r="A14" s="10" t="s">
        <v>16</v>
      </c>
      <c r="B14" s="7" t="s">
        <v>17</v>
      </c>
      <c r="C14" s="42" t="s">
        <v>49</v>
      </c>
      <c r="D14" s="43" t="s">
        <v>50</v>
      </c>
      <c r="E14" s="44">
        <v>80</v>
      </c>
      <c r="F14" s="45"/>
      <c r="G14" s="46">
        <v>12.84</v>
      </c>
      <c r="H14" s="46">
        <v>0.66</v>
      </c>
      <c r="I14" s="46">
        <v>0.12</v>
      </c>
      <c r="J14" s="47">
        <v>2.2799999999999998</v>
      </c>
    </row>
    <row r="15" spans="1:11" ht="33" customHeight="1">
      <c r="A15" s="10" t="s">
        <v>26</v>
      </c>
      <c r="B15" s="11" t="s">
        <v>18</v>
      </c>
      <c r="C15" s="33" t="s">
        <v>35</v>
      </c>
      <c r="D15" s="12" t="s">
        <v>36</v>
      </c>
      <c r="E15" s="22">
        <v>200</v>
      </c>
      <c r="F15" s="13"/>
      <c r="G15" s="28">
        <v>89.78</v>
      </c>
      <c r="H15" s="28">
        <v>1.61</v>
      </c>
      <c r="I15" s="28">
        <v>6.15</v>
      </c>
      <c r="J15" s="29">
        <v>6.99</v>
      </c>
    </row>
    <row r="16" spans="1:11" ht="15.75" thickBot="1">
      <c r="A16" s="10"/>
      <c r="B16" s="11" t="s">
        <v>19</v>
      </c>
      <c r="C16" s="33" t="s">
        <v>51</v>
      </c>
      <c r="D16" s="12" t="s">
        <v>52</v>
      </c>
      <c r="E16" s="22">
        <v>90</v>
      </c>
      <c r="F16" s="28"/>
      <c r="G16" s="22">
        <v>217.9</v>
      </c>
      <c r="H16" s="22">
        <v>17.3</v>
      </c>
      <c r="I16" s="22">
        <v>12.1</v>
      </c>
      <c r="J16" s="41">
        <v>10.1</v>
      </c>
    </row>
    <row r="17" spans="1:10">
      <c r="A17" s="10"/>
      <c r="B17" s="11" t="s">
        <v>53</v>
      </c>
      <c r="C17" s="33" t="s">
        <v>54</v>
      </c>
      <c r="D17" s="19" t="s">
        <v>55</v>
      </c>
      <c r="E17" s="21">
        <v>150</v>
      </c>
      <c r="F17" s="30"/>
      <c r="G17" s="30">
        <v>252.3</v>
      </c>
      <c r="H17" s="30">
        <v>7.06</v>
      </c>
      <c r="I17" s="30">
        <v>7.43</v>
      </c>
      <c r="J17" s="31">
        <v>39.299999999999997</v>
      </c>
    </row>
    <row r="18" spans="1:10">
      <c r="A18" s="10"/>
      <c r="B18" s="48" t="s">
        <v>29</v>
      </c>
      <c r="C18" s="33" t="s">
        <v>56</v>
      </c>
      <c r="D18" s="12" t="s">
        <v>57</v>
      </c>
      <c r="E18" s="22">
        <v>200</v>
      </c>
      <c r="F18" s="13"/>
      <c r="G18" s="49">
        <v>85.4</v>
      </c>
      <c r="H18" s="49">
        <v>1</v>
      </c>
      <c r="I18" s="49">
        <v>0.1</v>
      </c>
      <c r="J18" s="50">
        <v>20.2</v>
      </c>
    </row>
    <row r="19" spans="1:10">
      <c r="A19" s="10"/>
      <c r="B19" s="11" t="s">
        <v>20</v>
      </c>
      <c r="C19" s="33" t="s">
        <v>23</v>
      </c>
      <c r="D19" s="12" t="s">
        <v>14</v>
      </c>
      <c r="E19" s="22">
        <v>50</v>
      </c>
      <c r="F19" s="13"/>
      <c r="G19" s="28">
        <v>105.36</v>
      </c>
      <c r="H19" s="28">
        <v>4.5599999999999996</v>
      </c>
      <c r="I19" s="28">
        <v>0.48</v>
      </c>
      <c r="J19" s="29">
        <v>20.7</v>
      </c>
    </row>
    <row r="20" spans="1:10">
      <c r="A20" s="10"/>
      <c r="B20" s="11" t="s">
        <v>21</v>
      </c>
      <c r="C20" s="33" t="s">
        <v>24</v>
      </c>
      <c r="D20" s="12" t="s">
        <v>22</v>
      </c>
      <c r="E20" s="22">
        <v>50</v>
      </c>
      <c r="F20" s="28"/>
      <c r="G20" s="28">
        <v>103.9</v>
      </c>
      <c r="H20" s="28">
        <v>2.4500000000000002</v>
      </c>
      <c r="I20" s="28">
        <v>0.5</v>
      </c>
      <c r="J20" s="29">
        <v>22.4</v>
      </c>
    </row>
    <row r="21" spans="1:10">
      <c r="A21" s="10"/>
      <c r="B21" s="18"/>
      <c r="C21" s="18"/>
      <c r="D21" s="19"/>
      <c r="E21" s="20"/>
      <c r="F21" s="35"/>
      <c r="G21" s="23"/>
      <c r="H21" s="23"/>
      <c r="I21" s="23"/>
      <c r="J21" s="36"/>
    </row>
    <row r="22" spans="1:10" ht="15.75" thickBot="1">
      <c r="A22" s="14"/>
      <c r="B22" s="15"/>
      <c r="C22" s="15"/>
      <c r="D22" s="16"/>
      <c r="E22" s="24">
        <f>SUM(E14:E21)</f>
        <v>820</v>
      </c>
      <c r="F22" s="25">
        <v>105.4</v>
      </c>
      <c r="G22" s="24">
        <f>SUM(G14:G21)</f>
        <v>867.4799999999999</v>
      </c>
      <c r="H22" s="24">
        <f t="shared" ref="H22:J22" si="2">SUM(H14:H21)</f>
        <v>34.64</v>
      </c>
      <c r="I22" s="24">
        <f t="shared" si="2"/>
        <v>26.880000000000003</v>
      </c>
      <c r="J22" s="24">
        <f t="shared" si="2"/>
        <v>121.97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F2" sqref="F2"/>
    </sheetView>
  </sheetViews>
  <sheetFormatPr defaultRowHeight="15"/>
  <cols>
    <col min="1" max="1" width="12.85546875" customWidth="1"/>
    <col min="2" max="2" width="17" customWidth="1"/>
    <col min="3" max="3" width="12.140625" customWidth="1"/>
    <col min="4" max="4" width="30" customWidth="1"/>
    <col min="5" max="5" width="10.85546875" customWidth="1"/>
    <col min="6" max="6" width="6.42578125" customWidth="1"/>
    <col min="7" max="7" width="13.5703125" customWidth="1"/>
    <col min="8" max="8" width="7.85546875" customWidth="1"/>
    <col min="9" max="9" width="7" customWidth="1"/>
    <col min="10" max="10" width="12.5703125" customWidth="1"/>
  </cols>
  <sheetData>
    <row r="1" spans="1:10">
      <c r="A1" t="s">
        <v>0</v>
      </c>
      <c r="B1" s="51" t="s">
        <v>58</v>
      </c>
      <c r="C1" s="52"/>
      <c r="D1" s="53"/>
      <c r="E1" t="s">
        <v>1</v>
      </c>
      <c r="F1" s="1"/>
      <c r="I1" t="s">
        <v>2</v>
      </c>
      <c r="J1" s="2" t="s">
        <v>37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25" customHeight="1">
      <c r="A4" s="6" t="s">
        <v>13</v>
      </c>
      <c r="B4" s="7" t="s">
        <v>33</v>
      </c>
      <c r="C4" s="32" t="s">
        <v>41</v>
      </c>
      <c r="D4" s="8" t="s">
        <v>40</v>
      </c>
      <c r="E4" s="21">
        <v>200</v>
      </c>
      <c r="F4" s="9"/>
      <c r="G4" s="26">
        <v>224.8</v>
      </c>
      <c r="H4" s="26">
        <v>7.7</v>
      </c>
      <c r="I4" s="26">
        <v>6.6</v>
      </c>
      <c r="J4" s="27">
        <v>33.700000000000003</v>
      </c>
    </row>
    <row r="5" spans="1:10" ht="12" customHeight="1" thickBot="1">
      <c r="A5" s="10" t="s">
        <v>31</v>
      </c>
      <c r="B5" s="11"/>
      <c r="C5" s="33" t="s">
        <v>42</v>
      </c>
      <c r="D5" s="12" t="s">
        <v>43</v>
      </c>
      <c r="E5" s="22">
        <v>95</v>
      </c>
      <c r="F5" s="28"/>
      <c r="G5" s="22">
        <v>65.27</v>
      </c>
      <c r="H5" s="22">
        <v>3.8</v>
      </c>
      <c r="I5" s="22">
        <v>1.43</v>
      </c>
      <c r="J5" s="41">
        <v>9.31</v>
      </c>
    </row>
    <row r="6" spans="1:10" ht="15" customHeight="1" thickBot="1">
      <c r="A6" s="10"/>
      <c r="B6" s="17" t="s">
        <v>30</v>
      </c>
      <c r="C6" s="33" t="s">
        <v>38</v>
      </c>
      <c r="D6" s="12" t="s">
        <v>39</v>
      </c>
      <c r="E6" s="21">
        <v>60</v>
      </c>
      <c r="F6" s="13"/>
      <c r="G6" s="28">
        <v>255</v>
      </c>
      <c r="H6" s="28">
        <v>4</v>
      </c>
      <c r="I6" s="28">
        <v>10</v>
      </c>
      <c r="J6" s="29">
        <v>37</v>
      </c>
    </row>
    <row r="7" spans="1:10" ht="15.75" thickBot="1">
      <c r="A7" s="10"/>
      <c r="B7" s="37" t="s">
        <v>44</v>
      </c>
      <c r="C7" s="33" t="s">
        <v>45</v>
      </c>
      <c r="D7" s="12" t="s">
        <v>46</v>
      </c>
      <c r="E7" s="21">
        <v>200</v>
      </c>
      <c r="F7" s="13"/>
      <c r="G7" s="28">
        <v>56</v>
      </c>
      <c r="H7" s="28"/>
      <c r="I7" s="28">
        <v>0.01</v>
      </c>
      <c r="J7" s="29">
        <v>14</v>
      </c>
    </row>
    <row r="8" spans="1:10" ht="15.75" thickBot="1">
      <c r="A8" s="10"/>
      <c r="B8" s="18"/>
      <c r="C8" s="34"/>
      <c r="D8" s="19"/>
      <c r="E8" s="21"/>
      <c r="F8" s="30"/>
      <c r="G8" s="30"/>
      <c r="H8" s="30"/>
      <c r="I8" s="30"/>
      <c r="J8" s="31"/>
    </row>
    <row r="9" spans="1:10" ht="15.75" thickBot="1">
      <c r="A9" s="10"/>
      <c r="B9" s="18"/>
      <c r="C9" s="38"/>
      <c r="D9" s="16"/>
      <c r="E9" s="21"/>
      <c r="F9" s="39"/>
      <c r="G9" s="30"/>
      <c r="H9" s="30"/>
      <c r="I9" s="30"/>
      <c r="J9" s="31"/>
    </row>
    <row r="10" spans="1:10" ht="15" customHeight="1" thickBot="1">
      <c r="A10" s="14"/>
      <c r="B10" s="15"/>
      <c r="C10" s="15"/>
      <c r="D10" s="16"/>
      <c r="E10" s="24">
        <f>SUM(E4:E9)</f>
        <v>555</v>
      </c>
      <c r="F10" s="25">
        <v>118.18</v>
      </c>
      <c r="G10" s="25">
        <f>SUM(G4:G9)</f>
        <v>601.06999999999994</v>
      </c>
      <c r="H10" s="25">
        <f>SUM(H4:H9)</f>
        <v>15.5</v>
      </c>
      <c r="I10" s="25">
        <f>SUM(I4:I9)</f>
        <v>18.040000000000003</v>
      </c>
      <c r="J10" s="25">
        <f>SUM(J4:J9)</f>
        <v>94.01</v>
      </c>
    </row>
    <row r="11" spans="1:10" ht="15" customHeight="1">
      <c r="A11" s="10" t="s">
        <v>16</v>
      </c>
      <c r="B11" s="7" t="s">
        <v>17</v>
      </c>
      <c r="C11" s="42" t="s">
        <v>49</v>
      </c>
      <c r="D11" s="43" t="s">
        <v>50</v>
      </c>
      <c r="E11" s="44">
        <v>80</v>
      </c>
      <c r="F11" s="45"/>
      <c r="G11" s="46">
        <v>12.84</v>
      </c>
      <c r="H11" s="46">
        <v>0.66</v>
      </c>
      <c r="I11" s="46">
        <v>0.12</v>
      </c>
      <c r="J11" s="47">
        <v>2.2799999999999998</v>
      </c>
    </row>
    <row r="12" spans="1:10" ht="33" customHeight="1">
      <c r="A12" s="10" t="s">
        <v>32</v>
      </c>
      <c r="B12" s="11" t="s">
        <v>18</v>
      </c>
      <c r="C12" s="33" t="s">
        <v>35</v>
      </c>
      <c r="D12" s="12" t="s">
        <v>36</v>
      </c>
      <c r="E12" s="22">
        <v>250</v>
      </c>
      <c r="F12" s="13"/>
      <c r="G12" s="28">
        <f>89.78/200*250</f>
        <v>112.22500000000001</v>
      </c>
      <c r="H12" s="28">
        <f>1.61/200*250</f>
        <v>2.0125000000000002</v>
      </c>
      <c r="I12" s="28">
        <f>6.15/200*250</f>
        <v>7.6875000000000009</v>
      </c>
      <c r="J12" s="29">
        <f>6.99/200*250</f>
        <v>8.7375000000000007</v>
      </c>
    </row>
    <row r="13" spans="1:10" ht="15.75" thickBot="1">
      <c r="A13" s="10"/>
      <c r="B13" s="11" t="s">
        <v>19</v>
      </c>
      <c r="C13" s="33" t="s">
        <v>51</v>
      </c>
      <c r="D13" s="12" t="s">
        <v>52</v>
      </c>
      <c r="E13" s="22">
        <v>90</v>
      </c>
      <c r="F13" s="28"/>
      <c r="G13" s="22">
        <v>217.9</v>
      </c>
      <c r="H13" s="22">
        <v>17.3</v>
      </c>
      <c r="I13" s="22">
        <v>12.1</v>
      </c>
      <c r="J13" s="41">
        <v>10.1</v>
      </c>
    </row>
    <row r="14" spans="1:10">
      <c r="A14" s="10"/>
      <c r="B14" s="11" t="s">
        <v>53</v>
      </c>
      <c r="C14" s="33" t="s">
        <v>54</v>
      </c>
      <c r="D14" s="19" t="s">
        <v>55</v>
      </c>
      <c r="E14" s="21">
        <v>160</v>
      </c>
      <c r="F14" s="30"/>
      <c r="G14" s="30">
        <v>252.3</v>
      </c>
      <c r="H14" s="30">
        <v>7.06</v>
      </c>
      <c r="I14" s="30">
        <v>7.43</v>
      </c>
      <c r="J14" s="31">
        <v>39.299999999999997</v>
      </c>
    </row>
    <row r="15" spans="1:10">
      <c r="A15" s="10"/>
      <c r="B15" s="48" t="s">
        <v>29</v>
      </c>
      <c r="C15" s="33" t="s">
        <v>56</v>
      </c>
      <c r="D15" s="12" t="s">
        <v>57</v>
      </c>
      <c r="E15" s="22">
        <v>200</v>
      </c>
      <c r="F15" s="13"/>
      <c r="G15" s="49">
        <v>85.4</v>
      </c>
      <c r="H15" s="49">
        <v>1</v>
      </c>
      <c r="I15" s="49">
        <v>0.1</v>
      </c>
      <c r="J15" s="50">
        <v>20.2</v>
      </c>
    </row>
    <row r="16" spans="1:10">
      <c r="A16" s="10"/>
      <c r="B16" s="11" t="s">
        <v>20</v>
      </c>
      <c r="C16" s="33" t="s">
        <v>23</v>
      </c>
      <c r="D16" s="12" t="s">
        <v>14</v>
      </c>
      <c r="E16" s="22">
        <v>40</v>
      </c>
      <c r="F16" s="13"/>
      <c r="G16" s="28">
        <v>105.36</v>
      </c>
      <c r="H16" s="28">
        <v>4.5599999999999996</v>
      </c>
      <c r="I16" s="28">
        <v>0.48</v>
      </c>
      <c r="J16" s="29">
        <v>20.7</v>
      </c>
    </row>
    <row r="17" spans="1:10">
      <c r="A17" s="10"/>
      <c r="B17" s="11" t="s">
        <v>21</v>
      </c>
      <c r="C17" s="33" t="s">
        <v>24</v>
      </c>
      <c r="D17" s="12" t="s">
        <v>22</v>
      </c>
      <c r="E17" s="22">
        <v>40</v>
      </c>
      <c r="F17" s="28"/>
      <c r="G17" s="28">
        <v>103.9</v>
      </c>
      <c r="H17" s="28">
        <v>2.4500000000000002</v>
      </c>
      <c r="I17" s="28">
        <v>0.5</v>
      </c>
      <c r="J17" s="29">
        <v>22.4</v>
      </c>
    </row>
    <row r="18" spans="1:10">
      <c r="A18" s="10"/>
      <c r="B18" s="18"/>
      <c r="C18" s="18"/>
      <c r="D18" s="19"/>
      <c r="E18" s="20"/>
      <c r="F18" s="35"/>
      <c r="G18" s="23"/>
      <c r="H18" s="23"/>
      <c r="I18" s="23"/>
      <c r="J18" s="36"/>
    </row>
    <row r="19" spans="1:10" ht="15.75" thickBot="1">
      <c r="A19" s="14"/>
      <c r="B19" s="15"/>
      <c r="C19" s="15"/>
      <c r="D19" s="16"/>
      <c r="E19" s="24">
        <f>SUM(E11:E18)</f>
        <v>860</v>
      </c>
      <c r="F19" s="25">
        <v>118.18</v>
      </c>
      <c r="G19" s="24">
        <f>SUM(G11:G18)</f>
        <v>889.92500000000007</v>
      </c>
      <c r="H19" s="24">
        <f t="shared" ref="H19:J19" si="0">SUM(H11:H18)</f>
        <v>35.042500000000004</v>
      </c>
      <c r="I19" s="24">
        <f t="shared" si="0"/>
        <v>28.4175</v>
      </c>
      <c r="J19" s="24">
        <f t="shared" si="0"/>
        <v>123.7175</v>
      </c>
    </row>
    <row r="20" spans="1:10" ht="15.75" thickBot="1">
      <c r="A20" s="6" t="s">
        <v>15</v>
      </c>
      <c r="B20" s="17" t="s">
        <v>30</v>
      </c>
      <c r="C20" s="33" t="s">
        <v>47</v>
      </c>
      <c r="D20" s="12" t="s">
        <v>48</v>
      </c>
      <c r="E20" s="21">
        <v>60</v>
      </c>
      <c r="F20" s="13"/>
      <c r="G20" s="28">
        <v>237.4</v>
      </c>
      <c r="H20" s="28">
        <v>3.7</v>
      </c>
      <c r="I20" s="28">
        <v>7.4</v>
      </c>
      <c r="J20" s="29">
        <v>39</v>
      </c>
    </row>
    <row r="21" spans="1:10">
      <c r="A21" s="10" t="s">
        <v>28</v>
      </c>
      <c r="B21" s="37" t="s">
        <v>29</v>
      </c>
      <c r="C21" s="33" t="s">
        <v>27</v>
      </c>
      <c r="D21" s="12" t="s">
        <v>34</v>
      </c>
      <c r="E21" s="21">
        <v>200</v>
      </c>
      <c r="F21" s="28"/>
      <c r="G21" s="28">
        <v>39.92</v>
      </c>
      <c r="H21" s="28"/>
      <c r="I21" s="28"/>
      <c r="J21" s="28">
        <v>9.98</v>
      </c>
    </row>
    <row r="22" spans="1:10" ht="15.75" thickBot="1">
      <c r="A22" s="14"/>
      <c r="B22" s="15"/>
      <c r="C22" s="15"/>
      <c r="D22" s="16"/>
      <c r="E22" s="24">
        <v>260</v>
      </c>
      <c r="F22" s="25">
        <v>36.299999999999997</v>
      </c>
      <c r="G22" s="24">
        <f>SUM(G20:G21)</f>
        <v>277.32</v>
      </c>
      <c r="H22" s="24">
        <f t="shared" ref="H22:J22" si="1">SUM(H20:H21)</f>
        <v>3.7</v>
      </c>
      <c r="I22" s="24">
        <f t="shared" si="1"/>
        <v>7.4</v>
      </c>
      <c r="J22" s="24">
        <f t="shared" si="1"/>
        <v>48.980000000000004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a7c9110-6d4a-410f-9b89-39fe6996b67b"/>
    <ds:schemaRef ds:uri="http://purl.org/dc/terms/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</cp:lastModifiedBy>
  <cp:lastPrinted>2024-04-19T21:06:06Z</cp:lastPrinted>
  <dcterms:created xsi:type="dcterms:W3CDTF">2021-05-20T08:28:34Z</dcterms:created>
  <dcterms:modified xsi:type="dcterms:W3CDTF">2025-09-05T18:34:18Z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