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E10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H19" i="7"/>
  <c r="E19"/>
  <c r="J19"/>
  <c r="I19"/>
  <c r="G19"/>
  <c r="J13" i="6"/>
  <c r="I13"/>
  <c r="H13"/>
  <c r="G13"/>
</calcChain>
</file>

<file path=xl/sharedStrings.xml><?xml version="1.0" encoding="utf-8"?>
<sst xmlns="http://schemas.openxmlformats.org/spreadsheetml/2006/main" count="126" uniqueCount="61">
  <si>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</si>
  <si>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</si>
  <si>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</si>
  <si>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</si>
  <si>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</si>
  <si>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</si>
  <si>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</si>
  <si>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</si>
  <si>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</si>
  <si>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</si>
  <si>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</si>
  <si>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</si>
  <si>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</si>
  <si>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</si>
  <si>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</si>
  <si>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</si>
  <si>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</si>
  <si>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</si>
  <si>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</si>
  <si>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</si>
  <si>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</si>
  <si>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</si>
  <si>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</si>
  <si>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</si>
  <si>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</si>
  <si>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</si>
  <si>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</si>
  <si>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</si>
  <si>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</si>
  <si>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</si>
  <si>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</si>
  <si>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</si>
  <si>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</si>
  <si>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</si>
  <si>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№226/2018</t>
  </si>
  <si>
    <t>Каша "Дружба" с маслом</t>
  </si>
  <si>
    <t>фрукт</t>
  </si>
  <si>
    <t>№112/2013</t>
  </si>
  <si>
    <t>Фрукт свежий</t>
  </si>
  <si>
    <t>Чай с сахаром</t>
  </si>
  <si>
    <t>Каша "Дружба" с маслом03</t>
  </si>
  <si>
    <t>Ватрушка с повидлом01</t>
  </si>
  <si>
    <t>№540/2013</t>
  </si>
  <si>
    <t>1.</t>
  </si>
  <si>
    <t>гарнир</t>
  </si>
  <si>
    <t>№256/2018</t>
  </si>
  <si>
    <t>Макароные изделия отварные</t>
  </si>
  <si>
    <t>№508/2013</t>
  </si>
  <si>
    <t xml:space="preserve">Компот из смеси сухофруктов </t>
  </si>
  <si>
    <t>гор. Напиток</t>
  </si>
  <si>
    <t>№461/2018</t>
  </si>
  <si>
    <t>Чай каркаде</t>
  </si>
  <si>
    <t>№564/2013</t>
  </si>
  <si>
    <t>Булочка "Домашняя"</t>
  </si>
  <si>
    <t>Салат из капусты и огурцов</t>
  </si>
  <si>
    <t>№ 5/2018</t>
  </si>
  <si>
    <t>Суп картофельный с бобовыми</t>
  </si>
  <si>
    <t>№144/2013</t>
  </si>
  <si>
    <t>Котелты рубленные из птицы с панировочными сух</t>
  </si>
  <si>
    <t>№610/2022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</si>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</sst>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56" t="s">
        <v>60</v>
      </c>
      <c r="C1" s="57"/>
      <c r="D1" s="58"/>
      <c r="E1" t="s">
        <v>1</v>
      </c>
      <c r="F1" s="1"/>
      <c r="I1" t="s">
        <v>2</v>
      </c>
      <c r="J1" s="2" t="s">
        <v>43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thickBot="1">
      <c r="A4" s="6" t="s">
        <v>13</v>
      </c>
      <c r="B4" s="7" t="s">
        <v>33</v>
      </c>
      <c r="C4" s="33" t="s">
        <v>34</v>
      </c>
      <c r="D4" s="8" t="s">
        <v>40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1" ht="12" customHeight="1" thickBot="1">
      <c r="A5" s="10" t="s">
        <v>25</v>
      </c>
      <c r="B5" s="37" t="s">
        <v>49</v>
      </c>
      <c r="C5" s="34" t="s">
        <v>50</v>
      </c>
      <c r="D5" s="12" t="s">
        <v>51</v>
      </c>
      <c r="E5" s="22">
        <v>200</v>
      </c>
      <c r="F5" s="13"/>
      <c r="G5" s="29">
        <v>56</v>
      </c>
      <c r="H5" s="29"/>
      <c r="I5" s="29">
        <v>0.01</v>
      </c>
      <c r="J5" s="30">
        <v>14</v>
      </c>
    </row>
    <row r="6" spans="1:11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44"/>
      <c r="G6" s="29">
        <v>44.4</v>
      </c>
      <c r="H6" s="29">
        <v>0.4</v>
      </c>
      <c r="I6" s="29">
        <v>0.4</v>
      </c>
      <c r="J6" s="30">
        <v>9.8000000000000007</v>
      </c>
    </row>
    <row r="7" spans="1:11" ht="15.75" thickBot="1">
      <c r="A7" s="10"/>
      <c r="B7" s="37" t="s">
        <v>30</v>
      </c>
      <c r="C7" s="34" t="s">
        <v>42</v>
      </c>
      <c r="D7" s="12" t="s">
        <v>41</v>
      </c>
      <c r="E7" s="22">
        <v>65</v>
      </c>
      <c r="F7" s="44"/>
      <c r="G7" s="29">
        <v>245</v>
      </c>
      <c r="H7" s="29">
        <v>4.5</v>
      </c>
      <c r="I7" s="29">
        <v>2.1</v>
      </c>
      <c r="J7" s="30">
        <v>52.2</v>
      </c>
    </row>
    <row r="8" spans="1:11" ht="15.75" thickBot="1">
      <c r="A8" s="10"/>
      <c r="B8" s="19" t="s">
        <v>20</v>
      </c>
      <c r="C8" s="35" t="s">
        <v>23</v>
      </c>
      <c r="D8" s="20" t="s">
        <v>14</v>
      </c>
      <c r="E8" s="22">
        <v>40</v>
      </c>
      <c r="F8" s="59"/>
      <c r="G8" s="31">
        <v>35.119999999999997</v>
      </c>
      <c r="H8" s="31">
        <v>1.52</v>
      </c>
      <c r="I8" s="31">
        <v>0.16</v>
      </c>
      <c r="J8" s="32">
        <v>6.9</v>
      </c>
    </row>
    <row r="9" spans="1:11" ht="15.75" thickBot="1">
      <c r="A9" s="10"/>
      <c r="B9" s="19"/>
      <c r="C9" s="38"/>
      <c r="D9" s="16"/>
      <c r="E9" s="22"/>
      <c r="F9" s="60"/>
      <c r="G9" s="31"/>
      <c r="H9" s="31"/>
      <c r="I9" s="31"/>
      <c r="J9" s="32"/>
    </row>
    <row r="10" spans="1:11" ht="15" customHeight="1" thickBot="1">
      <c r="A10" s="14"/>
      <c r="B10" s="15"/>
      <c r="C10" s="15"/>
      <c r="D10" s="16"/>
      <c r="E10" s="25">
        <f>SUM(E4:E9)</f>
        <v>605</v>
      </c>
      <c r="F10" s="44">
        <v>105.4</v>
      </c>
      <c r="G10" s="26">
        <f>SUM(G4:G9)</f>
        <v>550.05000000000007</v>
      </c>
      <c r="H10" s="26">
        <f t="shared" ref="H10:J10" si="0">SUM(H4:H9)</f>
        <v>11.65</v>
      </c>
      <c r="I10" s="26">
        <f t="shared" si="0"/>
        <v>9.5300000000000011</v>
      </c>
      <c r="J10" s="26">
        <f t="shared" si="0"/>
        <v>104.55000000000001</v>
      </c>
    </row>
    <row r="11" spans="1:11" ht="15.75" thickBot="1">
      <c r="A11" s="6" t="s">
        <v>15</v>
      </c>
      <c r="B11" s="17" t="s">
        <v>30</v>
      </c>
      <c r="C11" s="34" t="s">
        <v>52</v>
      </c>
      <c r="D11" s="12" t="s">
        <v>53</v>
      </c>
      <c r="E11" s="22">
        <v>60</v>
      </c>
      <c r="F11" s="44"/>
      <c r="G11" s="29">
        <v>255</v>
      </c>
      <c r="H11" s="29">
        <v>4</v>
      </c>
      <c r="I11" s="29">
        <v>10</v>
      </c>
      <c r="J11" s="30">
        <v>37</v>
      </c>
      <c r="K11" s="39"/>
    </row>
    <row r="12" spans="1:11">
      <c r="A12" s="10" t="s">
        <v>28</v>
      </c>
      <c r="B12" s="37" t="s">
        <v>29</v>
      </c>
      <c r="C12" s="34" t="s">
        <v>27</v>
      </c>
      <c r="D12" s="12" t="s">
        <v>39</v>
      </c>
      <c r="E12" s="22">
        <v>200</v>
      </c>
      <c r="F12" s="44"/>
      <c r="G12" s="29">
        <v>39.92</v>
      </c>
      <c r="H12" s="29"/>
      <c r="I12" s="29"/>
      <c r="J12" s="29">
        <v>9.98</v>
      </c>
      <c r="K12" s="39"/>
    </row>
    <row r="13" spans="1:11" ht="15.75" thickBot="1">
      <c r="A13" s="14"/>
      <c r="B13" s="15"/>
      <c r="C13" s="15"/>
      <c r="D13" s="16"/>
      <c r="E13" s="25">
        <v>260</v>
      </c>
      <c r="F13" s="44">
        <v>36.299999999999997</v>
      </c>
      <c r="G13" s="25">
        <f>SUM(G11:G12)</f>
        <v>294.92</v>
      </c>
      <c r="H13" s="25">
        <f t="shared" ref="H13:J13" si="1">SUM(H11:H12)</f>
        <v>4</v>
      </c>
      <c r="I13" s="25">
        <f t="shared" si="1"/>
        <v>10</v>
      </c>
      <c r="J13" s="25">
        <f t="shared" si="1"/>
        <v>46.980000000000004</v>
      </c>
      <c r="K13" s="39"/>
    </row>
    <row r="14" spans="1:11" ht="15" customHeight="1">
      <c r="A14" s="10" t="s">
        <v>16</v>
      </c>
      <c r="B14" s="18" t="s">
        <v>17</v>
      </c>
      <c r="C14" s="34" t="s">
        <v>55</v>
      </c>
      <c r="D14" s="52" t="s">
        <v>54</v>
      </c>
      <c r="E14" s="53">
        <v>60</v>
      </c>
      <c r="F14" s="61"/>
      <c r="G14" s="54">
        <v>42.5</v>
      </c>
      <c r="H14" s="54">
        <v>0.7</v>
      </c>
      <c r="I14" s="54">
        <v>3.7</v>
      </c>
      <c r="J14" s="55">
        <v>1.7</v>
      </c>
    </row>
    <row r="15" spans="1:11" ht="33" customHeight="1" thickBot="1">
      <c r="A15" s="10" t="s">
        <v>26</v>
      </c>
      <c r="B15" s="41" t="s">
        <v>18</v>
      </c>
      <c r="C15" s="40" t="s">
        <v>57</v>
      </c>
      <c r="D15" s="42" t="s">
        <v>56</v>
      </c>
      <c r="E15" s="43">
        <v>200</v>
      </c>
      <c r="F15" s="44"/>
      <c r="G15" s="45">
        <v>119.1</v>
      </c>
      <c r="H15" s="45">
        <v>4.5999999999999996</v>
      </c>
      <c r="I15" s="45">
        <v>3.5</v>
      </c>
      <c r="J15" s="46">
        <v>17.399999999999999</v>
      </c>
    </row>
    <row r="16" spans="1:11" ht="30.75" thickBot="1">
      <c r="A16" s="10"/>
      <c r="B16" s="11" t="s">
        <v>19</v>
      </c>
      <c r="C16" s="47" t="s">
        <v>59</v>
      </c>
      <c r="D16" s="48" t="s">
        <v>58</v>
      </c>
      <c r="E16" s="49">
        <v>90</v>
      </c>
      <c r="F16" s="62"/>
      <c r="G16" s="50">
        <v>222.9</v>
      </c>
      <c r="H16" s="50">
        <v>20</v>
      </c>
      <c r="I16" s="50">
        <v>10.9</v>
      </c>
      <c r="J16" s="51">
        <v>11.2</v>
      </c>
    </row>
    <row r="17" spans="1:10">
      <c r="A17" s="10"/>
      <c r="B17" s="11" t="s">
        <v>44</v>
      </c>
      <c r="C17" s="34" t="s">
        <v>45</v>
      </c>
      <c r="D17" s="20" t="s">
        <v>46</v>
      </c>
      <c r="E17" s="22">
        <v>160</v>
      </c>
      <c r="F17" s="59"/>
      <c r="G17" s="31">
        <v>252.3</v>
      </c>
      <c r="H17" s="31">
        <v>7.06</v>
      </c>
      <c r="I17" s="31">
        <v>7.43</v>
      </c>
      <c r="J17" s="32">
        <v>39.299999999999997</v>
      </c>
    </row>
    <row r="18" spans="1:10">
      <c r="A18" s="10"/>
      <c r="B18" s="11" t="s">
        <v>29</v>
      </c>
      <c r="C18" s="34" t="s">
        <v>47</v>
      </c>
      <c r="D18" s="12" t="s">
        <v>48</v>
      </c>
      <c r="E18" s="23">
        <v>200</v>
      </c>
      <c r="F18" s="44"/>
      <c r="G18" s="29">
        <v>121.31</v>
      </c>
      <c r="H18" s="29">
        <v>0.55000000000000004</v>
      </c>
      <c r="I18" s="29">
        <v>0.03</v>
      </c>
      <c r="J18" s="30">
        <v>29.72</v>
      </c>
    </row>
    <row r="19" spans="1:10">
      <c r="A19" s="10"/>
      <c r="B19" s="11" t="s">
        <v>20</v>
      </c>
      <c r="C19" s="34" t="s">
        <v>23</v>
      </c>
      <c r="D19" s="12" t="s">
        <v>14</v>
      </c>
      <c r="E19" s="23">
        <v>30</v>
      </c>
      <c r="F19" s="44"/>
      <c r="G19" s="29">
        <v>105.36</v>
      </c>
      <c r="H19" s="29">
        <v>4.5599999999999996</v>
      </c>
      <c r="I19" s="29">
        <v>0.48</v>
      </c>
      <c r="J19" s="30">
        <v>20.7</v>
      </c>
    </row>
    <row r="20" spans="1:10">
      <c r="A20" s="10"/>
      <c r="B20" s="11" t="s">
        <v>21</v>
      </c>
      <c r="C20" s="34" t="s">
        <v>24</v>
      </c>
      <c r="D20" s="12" t="s">
        <v>22</v>
      </c>
      <c r="E20" s="23">
        <v>30</v>
      </c>
      <c r="F20" s="44"/>
      <c r="G20" s="29">
        <v>103.9</v>
      </c>
      <c r="H20" s="29">
        <v>2.4500000000000002</v>
      </c>
      <c r="I20" s="29">
        <v>0.5</v>
      </c>
      <c r="J20" s="30">
        <v>22.4</v>
      </c>
    </row>
    <row r="21" spans="1:10">
      <c r="A21" s="10"/>
      <c r="B21" s="19"/>
      <c r="C21" s="19"/>
      <c r="D21" s="20"/>
      <c r="E21" s="21"/>
      <c r="F21" s="44"/>
      <c r="G21" s="24"/>
      <c r="H21" s="24"/>
      <c r="I21" s="24"/>
      <c r="J21" s="36"/>
    </row>
    <row r="22" spans="1:10" ht="15.75" thickBot="1">
      <c r="A22" s="14"/>
      <c r="B22" s="15"/>
      <c r="C22" s="15"/>
      <c r="D22" s="16"/>
      <c r="E22" s="25">
        <f>SUM(E14:E21)</f>
        <v>770</v>
      </c>
      <c r="F22" s="44">
        <v>105.4</v>
      </c>
      <c r="G22" s="25">
        <f>SUM(G14:G21)</f>
        <v>967.36999999999989</v>
      </c>
      <c r="H22" s="25">
        <f t="shared" ref="H22:J22" si="2">SUM(H14:H21)</f>
        <v>39.92</v>
      </c>
      <c r="I22" s="25">
        <f t="shared" si="2"/>
        <v>26.540000000000003</v>
      </c>
      <c r="J22" s="25">
        <f t="shared" si="2"/>
        <v>142.41999999999999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:F2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56" t="s">
        <v>60</v>
      </c>
      <c r="C1" s="57"/>
      <c r="D1" s="58"/>
      <c r="E1" t="s">
        <v>1</v>
      </c>
      <c r="F1" s="1"/>
      <c r="I1" t="s">
        <v>2</v>
      </c>
      <c r="J1" s="2" t="s">
        <v>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33</v>
      </c>
      <c r="C4" s="33" t="s">
        <v>34</v>
      </c>
      <c r="D4" s="8" t="s">
        <v>35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0" ht="12" customHeight="1" thickBot="1">
      <c r="A5" s="10" t="s">
        <v>31</v>
      </c>
      <c r="B5" s="37" t="s">
        <v>49</v>
      </c>
      <c r="C5" s="34" t="s">
        <v>50</v>
      </c>
      <c r="D5" s="12" t="s">
        <v>51</v>
      </c>
      <c r="E5" s="22">
        <v>200</v>
      </c>
      <c r="F5" s="13"/>
      <c r="G5" s="29">
        <v>56</v>
      </c>
      <c r="H5" s="29"/>
      <c r="I5" s="29">
        <v>0.01</v>
      </c>
      <c r="J5" s="30">
        <v>14</v>
      </c>
    </row>
    <row r="6" spans="1:10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0" ht="15.75" thickBot="1">
      <c r="A7" s="10"/>
      <c r="B7" s="37" t="s">
        <v>30</v>
      </c>
      <c r="C7" s="34" t="s">
        <v>42</v>
      </c>
      <c r="D7" s="12" t="s">
        <v>41</v>
      </c>
      <c r="E7" s="22">
        <v>70</v>
      </c>
      <c r="F7" s="13"/>
      <c r="G7" s="29">
        <v>245</v>
      </c>
      <c r="H7" s="29">
        <v>4.5</v>
      </c>
      <c r="I7" s="29">
        <v>2.1</v>
      </c>
      <c r="J7" s="30">
        <v>52.2</v>
      </c>
    </row>
    <row r="8" spans="1:10" ht="15.75" thickBot="1">
      <c r="A8" s="10"/>
      <c r="B8" s="19" t="s">
        <v>20</v>
      </c>
      <c r="C8" s="35" t="s">
        <v>23</v>
      </c>
      <c r="D8" s="20" t="s">
        <v>14</v>
      </c>
      <c r="E8" s="22">
        <v>40</v>
      </c>
      <c r="F8" s="59"/>
      <c r="G8" s="31">
        <v>35.119999999999997</v>
      </c>
      <c r="H8" s="31">
        <v>1.52</v>
      </c>
      <c r="I8" s="31">
        <v>0.16</v>
      </c>
      <c r="J8" s="32">
        <v>6.9</v>
      </c>
    </row>
    <row r="9" spans="1:10" ht="15.75" thickBot="1">
      <c r="A9" s="10"/>
      <c r="B9" s="19"/>
      <c r="C9" s="38"/>
      <c r="D9" s="16"/>
      <c r="E9" s="22"/>
      <c r="F9" s="60"/>
      <c r="G9" s="31"/>
      <c r="H9" s="31"/>
      <c r="I9" s="31"/>
      <c r="J9" s="32"/>
    </row>
    <row r="10" spans="1:10" ht="15" customHeight="1" thickBot="1">
      <c r="A10" s="14"/>
      <c r="B10" s="15"/>
      <c r="C10" s="15"/>
      <c r="D10" s="16"/>
      <c r="E10" s="25">
        <f>SUM(E4:E9)</f>
        <v>610</v>
      </c>
      <c r="F10" s="63">
        <v>118.18</v>
      </c>
      <c r="G10" s="26">
        <f>SUM(G4:G9)</f>
        <v>550.05000000000007</v>
      </c>
      <c r="H10" s="26">
        <f>SUM(H4:H9)</f>
        <v>11.65</v>
      </c>
      <c r="I10" s="26">
        <f>SUM(I4:I9)</f>
        <v>9.5300000000000011</v>
      </c>
      <c r="J10" s="26">
        <f>SUM(J4:J9)</f>
        <v>104.55000000000001</v>
      </c>
    </row>
    <row r="11" spans="1:10" ht="15" customHeight="1">
      <c r="A11" s="10" t="s">
        <v>16</v>
      </c>
      <c r="B11" s="18" t="s">
        <v>17</v>
      </c>
      <c r="C11" s="34" t="s">
        <v>55</v>
      </c>
      <c r="D11" s="52" t="s">
        <v>54</v>
      </c>
      <c r="E11" s="53">
        <v>60</v>
      </c>
      <c r="F11" s="61"/>
      <c r="G11" s="54">
        <v>42.5</v>
      </c>
      <c r="H11" s="54">
        <v>0.7</v>
      </c>
      <c r="I11" s="54">
        <v>3.7</v>
      </c>
      <c r="J11" s="55">
        <v>1.7</v>
      </c>
    </row>
    <row r="12" spans="1:10" ht="33" customHeight="1" thickBot="1">
      <c r="A12" s="10" t="s">
        <v>32</v>
      </c>
      <c r="B12" s="41" t="s">
        <v>18</v>
      </c>
      <c r="C12" s="40" t="s">
        <v>57</v>
      </c>
      <c r="D12" s="42" t="s">
        <v>56</v>
      </c>
      <c r="E12" s="43">
        <v>250</v>
      </c>
      <c r="F12" s="44"/>
      <c r="G12" s="45">
        <f>119.1/200*250</f>
        <v>148.87499999999997</v>
      </c>
      <c r="H12" s="45">
        <f>4.6/200*250</f>
        <v>5.75</v>
      </c>
      <c r="I12" s="45">
        <f>3.5/200*250</f>
        <v>4.375</v>
      </c>
      <c r="J12" s="46">
        <f>17.4/200*250</f>
        <v>21.75</v>
      </c>
    </row>
    <row r="13" spans="1:10" ht="30.75" thickBot="1">
      <c r="A13" s="10"/>
      <c r="B13" s="11" t="s">
        <v>19</v>
      </c>
      <c r="C13" s="47" t="s">
        <v>59</v>
      </c>
      <c r="D13" s="48" t="s">
        <v>58</v>
      </c>
      <c r="E13" s="49">
        <v>90</v>
      </c>
      <c r="F13" s="62"/>
      <c r="G13" s="50">
        <v>222.9</v>
      </c>
      <c r="H13" s="50">
        <v>20</v>
      </c>
      <c r="I13" s="50">
        <v>10.9</v>
      </c>
      <c r="J13" s="51">
        <v>11.2</v>
      </c>
    </row>
    <row r="14" spans="1:10">
      <c r="A14" s="10"/>
      <c r="B14" s="11" t="s">
        <v>44</v>
      </c>
      <c r="C14" s="34" t="s">
        <v>45</v>
      </c>
      <c r="D14" s="20" t="s">
        <v>46</v>
      </c>
      <c r="E14" s="22">
        <v>160</v>
      </c>
      <c r="F14" s="59"/>
      <c r="G14" s="31">
        <v>252.3</v>
      </c>
      <c r="H14" s="31">
        <v>7.06</v>
      </c>
      <c r="I14" s="31">
        <v>7.43</v>
      </c>
      <c r="J14" s="32">
        <v>39.299999999999997</v>
      </c>
    </row>
    <row r="15" spans="1:10">
      <c r="A15" s="10"/>
      <c r="B15" s="11" t="s">
        <v>29</v>
      </c>
      <c r="C15" s="34" t="s">
        <v>47</v>
      </c>
      <c r="D15" s="12" t="s">
        <v>48</v>
      </c>
      <c r="E15" s="23">
        <v>200</v>
      </c>
      <c r="F15" s="44"/>
      <c r="G15" s="29">
        <v>121.31</v>
      </c>
      <c r="H15" s="29">
        <v>0.55000000000000004</v>
      </c>
      <c r="I15" s="29">
        <v>0.03</v>
      </c>
      <c r="J15" s="30">
        <v>29.72</v>
      </c>
    </row>
    <row r="16" spans="1:10">
      <c r="A16" s="10"/>
      <c r="B16" s="11" t="s">
        <v>20</v>
      </c>
      <c r="C16" s="34" t="s">
        <v>23</v>
      </c>
      <c r="D16" s="12" t="s">
        <v>14</v>
      </c>
      <c r="E16" s="23">
        <v>30</v>
      </c>
      <c r="F16" s="44"/>
      <c r="G16" s="29">
        <v>105.36</v>
      </c>
      <c r="H16" s="29">
        <v>4.5599999999999996</v>
      </c>
      <c r="I16" s="29">
        <v>0.48</v>
      </c>
      <c r="J16" s="30">
        <v>20.7</v>
      </c>
    </row>
    <row r="17" spans="1:10">
      <c r="A17" s="10"/>
      <c r="B17" s="11" t="s">
        <v>21</v>
      </c>
      <c r="C17" s="34" t="s">
        <v>24</v>
      </c>
      <c r="D17" s="12" t="s">
        <v>22</v>
      </c>
      <c r="E17" s="23">
        <v>30</v>
      </c>
      <c r="F17" s="45"/>
      <c r="G17" s="29">
        <v>103.9</v>
      </c>
      <c r="H17" s="29">
        <v>2.4500000000000002</v>
      </c>
      <c r="I17" s="29">
        <v>0.5</v>
      </c>
      <c r="J17" s="30">
        <v>22.4</v>
      </c>
    </row>
    <row r="18" spans="1:10">
      <c r="A18" s="10"/>
      <c r="B18" s="19"/>
      <c r="C18" s="19"/>
      <c r="D18" s="20"/>
      <c r="E18" s="21"/>
      <c r="F18" s="64"/>
      <c r="G18" s="24"/>
      <c r="H18" s="24"/>
      <c r="I18" s="24"/>
      <c r="J18" s="36"/>
    </row>
    <row r="19" spans="1:10" ht="15.75" thickBot="1">
      <c r="A19" s="14"/>
      <c r="B19" s="15"/>
      <c r="C19" s="15"/>
      <c r="D19" s="16"/>
      <c r="E19" s="25">
        <f>SUM(E11:E18)</f>
        <v>820</v>
      </c>
      <c r="F19" s="63">
        <v>118.18</v>
      </c>
      <c r="G19" s="25">
        <f>SUM(G11:G18)</f>
        <v>997.14499999999998</v>
      </c>
      <c r="H19" s="25">
        <f t="shared" ref="H19:J19" si="0">SUM(H11:H18)</f>
        <v>41.07</v>
      </c>
      <c r="I19" s="25">
        <f t="shared" si="0"/>
        <v>27.415000000000003</v>
      </c>
      <c r="J19" s="25">
        <f t="shared" si="0"/>
        <v>146.76999999999998</v>
      </c>
    </row>
    <row r="20" spans="1:10" ht="15.75" thickBot="1">
      <c r="A20" s="6" t="s">
        <v>15</v>
      </c>
      <c r="B20" s="17" t="s">
        <v>30</v>
      </c>
      <c r="C20" s="34" t="s">
        <v>52</v>
      </c>
      <c r="D20" s="12" t="s">
        <v>53</v>
      </c>
      <c r="E20" s="22">
        <v>60</v>
      </c>
      <c r="F20" s="44"/>
      <c r="G20" s="29">
        <v>255</v>
      </c>
      <c r="H20" s="29">
        <v>4</v>
      </c>
      <c r="I20" s="29">
        <v>10</v>
      </c>
      <c r="J20" s="30">
        <v>37</v>
      </c>
    </row>
    <row r="21" spans="1:10">
      <c r="A21" s="10" t="s">
        <v>28</v>
      </c>
      <c r="B21" s="37" t="s">
        <v>29</v>
      </c>
      <c r="C21" s="34" t="s">
        <v>27</v>
      </c>
      <c r="D21" s="12" t="s">
        <v>39</v>
      </c>
      <c r="E21" s="22">
        <v>200</v>
      </c>
      <c r="F21" s="44"/>
      <c r="G21" s="29">
        <v>39.92</v>
      </c>
      <c r="H21" s="29"/>
      <c r="I21" s="29"/>
      <c r="J21" s="29">
        <v>9.98</v>
      </c>
    </row>
    <row r="22" spans="1:10" ht="15.75" thickBot="1">
      <c r="A22" s="14"/>
      <c r="B22" s="15"/>
      <c r="C22" s="15"/>
      <c r="D22" s="16"/>
      <c r="E22" s="25">
        <v>260</v>
      </c>
      <c r="F22" s="63">
        <v>36.299999999999997</v>
      </c>
      <c r="G22" s="25">
        <f>SUM(G20:G21)</f>
        <v>294.92</v>
      </c>
      <c r="H22" s="25">
        <f t="shared" ref="H22:J22" si="1">SUM(H20:H21)</f>
        <v>4</v>
      </c>
      <c r="I22" s="25">
        <f t="shared" si="1"/>
        <v>10</v>
      </c>
      <c r="J22" s="25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2025-09-05T18:36:38Z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